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20" windowHeight="9960" activeTab="2"/>
  </bookViews>
  <sheets>
    <sheet name="задача" sheetId="2" r:id="rId1"/>
    <sheet name="ускор 1" sheetId="3" r:id="rId2"/>
    <sheet name="ускор 2" sheetId="4" r:id="rId3"/>
  </sheets>
  <calcPr calcId="162913"/>
</workbook>
</file>

<file path=xl/calcChain.xml><?xml version="1.0" encoding="utf-8"?>
<calcChain xmlns="http://schemas.openxmlformats.org/spreadsheetml/2006/main">
  <c r="C18" i="4" l="1"/>
  <c r="H5" i="4"/>
  <c r="H9" i="4"/>
  <c r="H4" i="4"/>
  <c r="H6" i="4"/>
  <c r="H10" i="4"/>
  <c r="H7" i="3"/>
  <c r="H11" i="3"/>
  <c r="H5" i="3"/>
  <c r="H9" i="3"/>
  <c r="H4" i="3"/>
  <c r="H8" i="3"/>
  <c r="H12" i="3"/>
  <c r="J4" i="2"/>
  <c r="J5" i="2"/>
  <c r="J6" i="2"/>
  <c r="J7" i="2"/>
  <c r="J8" i="2"/>
  <c r="J9" i="2"/>
  <c r="J10" i="2"/>
  <c r="J11" i="2"/>
  <c r="J12" i="2"/>
  <c r="J13" i="2"/>
  <c r="J14" i="2"/>
  <c r="J3" i="2"/>
  <c r="I3" i="2"/>
  <c r="I4" i="2"/>
  <c r="I5" i="2"/>
  <c r="I6" i="2"/>
  <c r="I7" i="2"/>
  <c r="I8" i="2"/>
  <c r="I9" i="2"/>
  <c r="I10" i="2"/>
  <c r="I11" i="2"/>
  <c r="I12" i="2"/>
  <c r="I13" i="2"/>
  <c r="I14" i="2"/>
  <c r="H14" i="2"/>
  <c r="H13" i="2"/>
  <c r="H12" i="2"/>
  <c r="H11" i="2"/>
  <c r="H10" i="2"/>
  <c r="H9" i="2"/>
  <c r="H8" i="2"/>
  <c r="H7" i="2"/>
  <c r="H6" i="2"/>
  <c r="H5" i="2"/>
  <c r="H4" i="2"/>
  <c r="H8" i="4"/>
  <c r="H12" i="4"/>
  <c r="H7" i="4"/>
  <c r="H11" i="4"/>
  <c r="H13" i="4"/>
  <c r="H6" i="3"/>
  <c r="H10" i="3"/>
  <c r="H13" i="3"/>
  <c r="H14" i="3"/>
  <c r="I14" i="3"/>
  <c r="H14" i="4"/>
  <c r="I14" i="4"/>
  <c r="J14" i="3"/>
  <c r="I13" i="3"/>
  <c r="I9" i="3"/>
  <c r="I10" i="3"/>
  <c r="I10" i="4"/>
  <c r="J14" i="4"/>
  <c r="I13" i="4"/>
  <c r="I9" i="4"/>
  <c r="J10" i="3"/>
  <c r="I6" i="3"/>
  <c r="J6" i="3"/>
  <c r="I5" i="3"/>
  <c r="J5" i="3"/>
  <c r="J9" i="3"/>
  <c r="J13" i="3"/>
  <c r="I12" i="3"/>
  <c r="I11" i="3"/>
  <c r="J13" i="4"/>
  <c r="I12" i="4"/>
  <c r="I11" i="4"/>
  <c r="J9" i="4"/>
  <c r="I5" i="4"/>
  <c r="J5" i="4"/>
  <c r="I6" i="4"/>
  <c r="J6" i="4"/>
  <c r="J10" i="4"/>
  <c r="J11" i="3"/>
  <c r="I7" i="3"/>
  <c r="J7" i="3"/>
  <c r="J12" i="3"/>
  <c r="I8" i="3"/>
  <c r="J12" i="4"/>
  <c r="I8" i="4"/>
  <c r="J11" i="4"/>
  <c r="I7" i="4"/>
  <c r="J7" i="4"/>
  <c r="J8" i="3"/>
  <c r="I4" i="3"/>
  <c r="J8" i="4"/>
  <c r="I4" i="4"/>
  <c r="J4" i="3"/>
  <c r="I3" i="3"/>
  <c r="J3" i="3"/>
  <c r="J4" i="4"/>
  <c r="I3" i="4"/>
  <c r="J3" i="4"/>
</calcChain>
</file>

<file path=xl/sharedStrings.xml><?xml version="1.0" encoding="utf-8"?>
<sst xmlns="http://schemas.openxmlformats.org/spreadsheetml/2006/main" count="133" uniqueCount="27">
  <si>
    <t>Этап</t>
  </si>
  <si>
    <t>Предшеств.</t>
  </si>
  <si>
    <t>Норм. длит.</t>
  </si>
  <si>
    <t>1 нед</t>
  </si>
  <si>
    <t>2 нед</t>
  </si>
  <si>
    <t>Стоим. сокр.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</si>
  <si>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</si>
  <si>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</si>
  <si>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</si>
  <si>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</si>
  <si>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</si>
  <si>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</si>
  <si>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</si>
  <si>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</si>
  <si>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</si>
  <si>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</si>
  <si>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</si>
  <si>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M</t>
  </si>
  <si>
    <t>N</t>
  </si>
  <si>
    <t>P</t>
  </si>
  <si>
    <t>-</t>
  </si>
  <si>
    <t>J, H</t>
  </si>
  <si>
    <t>Событие</t>
  </si>
  <si>
    <t>Раннее начало</t>
  </si>
  <si>
    <t>Позднее начало</t>
  </si>
  <si>
    <t>Резерв</t>
  </si>
  <si>
    <t xml:space="preserve">Стоимость=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</si>
</sst>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u/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H14" sqref="H14"/>
    </sheetView>
  </sheetViews>
  <sheetFormatPr defaultRowHeight="15" x14ac:dyDescent="0.25"/>
  <cols>
    <col min="1" max="1" width="9.140625" style="2"/>
    <col min="2" max="2" width="11.5703125" style="2" customWidth="1"/>
    <col min="3" max="3" width="13.42578125" style="2" customWidth="1"/>
    <col min="4" max="5" width="9.140625" style="2"/>
  </cols>
  <sheetData>
    <row r="1" spans="1:10" x14ac:dyDescent="0.25">
      <c r="A1" s="8" t="s">
        <v>0</v>
      </c>
      <c r="B1" s="8" t="s">
        <v>1</v>
      </c>
      <c r="C1" s="8" t="s">
        <v>2</v>
      </c>
      <c r="D1" s="8" t="s">
        <v>5</v>
      </c>
      <c r="E1" s="8"/>
      <c r="G1" s="9" t="s">
        <v>22</v>
      </c>
      <c r="H1" s="9" t="s">
        <v>23</v>
      </c>
      <c r="I1" s="9" t="s">
        <v>24</v>
      </c>
      <c r="J1" s="9" t="s">
        <v>25</v>
      </c>
    </row>
    <row r="2" spans="1:10" x14ac:dyDescent="0.25">
      <c r="A2" s="8"/>
      <c r="B2" s="8"/>
      <c r="C2" s="8"/>
      <c r="D2" s="1" t="s">
        <v>3</v>
      </c>
      <c r="E2" s="1" t="s">
        <v>4</v>
      </c>
      <c r="G2" s="9"/>
      <c r="H2" s="9"/>
      <c r="I2" s="9"/>
      <c r="J2" s="9"/>
    </row>
    <row r="3" spans="1:10" x14ac:dyDescent="0.25">
      <c r="A3" s="3" t="s">
        <v>6</v>
      </c>
      <c r="B3" s="3" t="s">
        <v>20</v>
      </c>
      <c r="C3" s="3">
        <v>22</v>
      </c>
      <c r="D3" s="3">
        <v>15</v>
      </c>
      <c r="E3" s="3">
        <v>20</v>
      </c>
      <c r="G3" s="4">
        <v>1</v>
      </c>
      <c r="H3" s="4">
        <v>0</v>
      </c>
      <c r="I3" s="4">
        <f>MIN(I4-C5,I5-C3)</f>
        <v>0</v>
      </c>
      <c r="J3" s="4">
        <f>I3-H3</f>
        <v>0</v>
      </c>
    </row>
    <row r="4" spans="1:10" x14ac:dyDescent="0.25">
      <c r="A4" s="3" t="s">
        <v>7</v>
      </c>
      <c r="B4" s="3" t="s">
        <v>6</v>
      </c>
      <c r="C4" s="3">
        <v>11</v>
      </c>
      <c r="D4" s="3">
        <v>10</v>
      </c>
      <c r="E4" s="3">
        <v>10</v>
      </c>
      <c r="G4" s="4">
        <v>2</v>
      </c>
      <c r="H4" s="4">
        <f>H3+C5</f>
        <v>9</v>
      </c>
      <c r="I4" s="4">
        <f>MIN(I8-C8,I7-C7,I6-C6)</f>
        <v>9</v>
      </c>
      <c r="J4" s="4">
        <f t="shared" ref="J4:J14" si="0">I4-H4</f>
        <v>0</v>
      </c>
    </row>
    <row r="5" spans="1:10" x14ac:dyDescent="0.25">
      <c r="A5" s="4" t="s">
        <v>8</v>
      </c>
      <c r="B5" s="4" t="s">
        <v>20</v>
      </c>
      <c r="C5" s="4">
        <v>9</v>
      </c>
      <c r="D5" s="4">
        <v>5</v>
      </c>
      <c r="E5" s="4">
        <v>5</v>
      </c>
      <c r="G5" s="3">
        <v>3</v>
      </c>
      <c r="H5" s="3">
        <f>H3+C3</f>
        <v>22</v>
      </c>
      <c r="I5" s="3">
        <f>I9-C4</f>
        <v>31</v>
      </c>
      <c r="J5" s="3">
        <f t="shared" si="0"/>
        <v>9</v>
      </c>
    </row>
    <row r="6" spans="1:10" x14ac:dyDescent="0.25">
      <c r="A6" s="3" t="s">
        <v>9</v>
      </c>
      <c r="B6" s="3" t="s">
        <v>8</v>
      </c>
      <c r="C6" s="3">
        <v>9</v>
      </c>
      <c r="D6" s="3">
        <v>20</v>
      </c>
      <c r="E6" s="3">
        <v>21</v>
      </c>
      <c r="G6" s="3">
        <v>4</v>
      </c>
      <c r="H6" s="3">
        <f>H4+C6</f>
        <v>18</v>
      </c>
      <c r="I6" s="3">
        <f>I10-C9</f>
        <v>35</v>
      </c>
      <c r="J6" s="3">
        <f t="shared" si="0"/>
        <v>17</v>
      </c>
    </row>
    <row r="7" spans="1:10" x14ac:dyDescent="0.25">
      <c r="A7" s="4" t="s">
        <v>10</v>
      </c>
      <c r="B7" s="4" t="s">
        <v>8</v>
      </c>
      <c r="C7" s="4">
        <v>10</v>
      </c>
      <c r="D7" s="4">
        <v>16</v>
      </c>
      <c r="E7" s="4">
        <v>18</v>
      </c>
      <c r="G7" s="4">
        <v>5</v>
      </c>
      <c r="H7" s="4">
        <f>H4+C7</f>
        <v>19</v>
      </c>
      <c r="I7" s="4">
        <f>I11-C10</f>
        <v>19</v>
      </c>
      <c r="J7" s="4">
        <f t="shared" si="0"/>
        <v>0</v>
      </c>
    </row>
    <row r="8" spans="1:10" x14ac:dyDescent="0.25">
      <c r="A8" s="3" t="s">
        <v>11</v>
      </c>
      <c r="B8" s="3" t="s">
        <v>8</v>
      </c>
      <c r="C8" s="3">
        <v>9</v>
      </c>
      <c r="D8" s="3">
        <v>12</v>
      </c>
      <c r="E8" s="3">
        <v>15</v>
      </c>
      <c r="G8" s="3">
        <v>6</v>
      </c>
      <c r="H8" s="3">
        <f>H4+C8</f>
        <v>18</v>
      </c>
      <c r="I8" s="3">
        <f>I12-C11</f>
        <v>24</v>
      </c>
      <c r="J8" s="3">
        <f t="shared" si="0"/>
        <v>6</v>
      </c>
    </row>
    <row r="9" spans="1:10" x14ac:dyDescent="0.25">
      <c r="A9" s="3" t="s">
        <v>12</v>
      </c>
      <c r="B9" s="3" t="s">
        <v>9</v>
      </c>
      <c r="C9" s="3">
        <v>15</v>
      </c>
      <c r="D9" s="3">
        <v>24</v>
      </c>
      <c r="E9" s="3">
        <v>24</v>
      </c>
      <c r="G9" s="3">
        <v>7</v>
      </c>
      <c r="H9" s="3">
        <f>H5+C4</f>
        <v>33</v>
      </c>
      <c r="I9" s="3">
        <f>I14-C13</f>
        <v>42</v>
      </c>
      <c r="J9" s="3">
        <f t="shared" si="0"/>
        <v>9</v>
      </c>
    </row>
    <row r="10" spans="1:10" x14ac:dyDescent="0.25">
      <c r="A10" s="4" t="s">
        <v>13</v>
      </c>
      <c r="B10" s="4" t="s">
        <v>10</v>
      </c>
      <c r="C10" s="4">
        <v>23</v>
      </c>
      <c r="D10" s="4" t="s">
        <v>20</v>
      </c>
      <c r="E10" s="4" t="s">
        <v>20</v>
      </c>
      <c r="G10" s="3">
        <v>8</v>
      </c>
      <c r="H10" s="3">
        <f>H6+C9</f>
        <v>33</v>
      </c>
      <c r="I10" s="3">
        <f>I14-C14</f>
        <v>50</v>
      </c>
      <c r="J10" s="3">
        <f t="shared" si="0"/>
        <v>17</v>
      </c>
    </row>
    <row r="11" spans="1:10" x14ac:dyDescent="0.25">
      <c r="A11" s="3" t="s">
        <v>14</v>
      </c>
      <c r="B11" s="3" t="s">
        <v>11</v>
      </c>
      <c r="C11" s="3">
        <v>13</v>
      </c>
      <c r="D11" s="3">
        <v>30</v>
      </c>
      <c r="E11" s="3" t="s">
        <v>20</v>
      </c>
      <c r="G11" s="4">
        <v>9</v>
      </c>
      <c r="H11" s="4">
        <f>H7+C10</f>
        <v>42</v>
      </c>
      <c r="I11" s="4">
        <f>MIN(I14-C15,I13)</f>
        <v>42</v>
      </c>
      <c r="J11" s="4">
        <f t="shared" si="0"/>
        <v>0</v>
      </c>
    </row>
    <row r="12" spans="1:10" x14ac:dyDescent="0.25">
      <c r="A12" s="3" t="s">
        <v>15</v>
      </c>
      <c r="B12" s="3" t="s">
        <v>14</v>
      </c>
      <c r="C12" s="3">
        <v>11</v>
      </c>
      <c r="D12" s="3">
        <v>25</v>
      </c>
      <c r="E12" s="3">
        <v>25</v>
      </c>
      <c r="G12" s="3">
        <v>10</v>
      </c>
      <c r="H12" s="3">
        <f>H8+C12</f>
        <v>29</v>
      </c>
      <c r="I12" s="3">
        <f>I13-C12</f>
        <v>37</v>
      </c>
      <c r="J12" s="3">
        <f t="shared" si="0"/>
        <v>8</v>
      </c>
    </row>
    <row r="13" spans="1:10" x14ac:dyDescent="0.25">
      <c r="A13" s="3" t="s">
        <v>16</v>
      </c>
      <c r="B13" s="3" t="s">
        <v>7</v>
      </c>
      <c r="C13" s="3">
        <v>18</v>
      </c>
      <c r="D13" s="3">
        <v>10</v>
      </c>
      <c r="E13" s="3">
        <v>10</v>
      </c>
      <c r="G13" s="3">
        <v>11</v>
      </c>
      <c r="H13" s="3">
        <f>MAX(H11+0,H12+C12)</f>
        <v>42</v>
      </c>
      <c r="I13" s="3">
        <f>I14-C16</f>
        <v>48</v>
      </c>
      <c r="J13" s="3">
        <f t="shared" si="0"/>
        <v>6</v>
      </c>
    </row>
    <row r="14" spans="1:10" x14ac:dyDescent="0.25">
      <c r="A14" s="3" t="s">
        <v>17</v>
      </c>
      <c r="B14" s="3" t="s">
        <v>12</v>
      </c>
      <c r="C14" s="3">
        <v>10</v>
      </c>
      <c r="D14" s="3" t="s">
        <v>20</v>
      </c>
      <c r="E14" s="3" t="s">
        <v>20</v>
      </c>
      <c r="G14" s="4">
        <v>12</v>
      </c>
      <c r="H14" s="4">
        <f>MAX(H9+C13,H10+C14,H11+C15,H13+C16)</f>
        <v>60</v>
      </c>
      <c r="I14" s="4">
        <f>H14</f>
        <v>60</v>
      </c>
      <c r="J14" s="4">
        <f t="shared" si="0"/>
        <v>0</v>
      </c>
    </row>
    <row r="15" spans="1:10" x14ac:dyDescent="0.25">
      <c r="A15" s="4" t="s">
        <v>18</v>
      </c>
      <c r="B15" s="4" t="s">
        <v>13</v>
      </c>
      <c r="C15" s="4">
        <v>18</v>
      </c>
      <c r="D15" s="4">
        <v>40</v>
      </c>
      <c r="E15" s="4" t="s">
        <v>20</v>
      </c>
    </row>
    <row r="16" spans="1:10" x14ac:dyDescent="0.25">
      <c r="A16" s="3" t="s">
        <v>19</v>
      </c>
      <c r="B16" s="3" t="s">
        <v>21</v>
      </c>
      <c r="C16" s="3">
        <v>12</v>
      </c>
      <c r="D16" s="3">
        <v>20</v>
      </c>
      <c r="E16" s="3">
        <v>20</v>
      </c>
    </row>
    <row r="18" spans="2:2" x14ac:dyDescent="0.25">
      <c r="B18"/>
    </row>
  </sheetData>
  <sheetProtection password="800D" sheet="1"/>
  <mergeCells count="8">
    <mergeCell ref="A1:A2"/>
    <mergeCell ref="D1:E1"/>
    <mergeCell ref="J1:J2"/>
    <mergeCell ref="I1:I2"/>
    <mergeCell ref="H1:H2"/>
    <mergeCell ref="G1:G2"/>
    <mergeCell ref="C1:C2"/>
    <mergeCell ref="B1:B2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F22" sqref="F22"/>
    </sheetView>
  </sheetViews>
  <sheetFormatPr defaultRowHeight="15" x14ac:dyDescent="0.25"/>
  <cols>
    <col min="1" max="1" width="9.140625" style="2"/>
    <col min="2" max="2" width="11.5703125" style="2" customWidth="1"/>
    <col min="3" max="3" width="13.42578125" style="2" customWidth="1"/>
    <col min="4" max="5" width="9.140625" style="2"/>
  </cols>
  <sheetData>
    <row r="1" spans="1:10" x14ac:dyDescent="0.25">
      <c r="A1" s="8" t="s">
        <v>0</v>
      </c>
      <c r="B1" s="8" t="s">
        <v>1</v>
      </c>
      <c r="C1" s="8" t="s">
        <v>2</v>
      </c>
      <c r="D1" s="8" t="s">
        <v>5</v>
      </c>
      <c r="E1" s="8"/>
      <c r="G1" s="9" t="s">
        <v>22</v>
      </c>
      <c r="H1" s="9" t="s">
        <v>23</v>
      </c>
      <c r="I1" s="9" t="s">
        <v>24</v>
      </c>
      <c r="J1" s="9" t="s">
        <v>25</v>
      </c>
    </row>
    <row r="2" spans="1:10" x14ac:dyDescent="0.25">
      <c r="A2" s="8"/>
      <c r="B2" s="8"/>
      <c r="C2" s="8"/>
      <c r="D2" s="1" t="s">
        <v>3</v>
      </c>
      <c r="E2" s="1" t="s">
        <v>4</v>
      </c>
      <c r="G2" s="9"/>
      <c r="H2" s="9"/>
      <c r="I2" s="9"/>
      <c r="J2" s="9"/>
    </row>
    <row r="3" spans="1:10" x14ac:dyDescent="0.25">
      <c r="A3" s="3" t="s">
        <v>6</v>
      </c>
      <c r="B3" s="3" t="s">
        <v>20</v>
      </c>
      <c r="C3" s="3">
        <v>22</v>
      </c>
      <c r="D3" s="3">
        <v>15</v>
      </c>
      <c r="E3" s="3">
        <v>20</v>
      </c>
      <c r="G3" s="4">
        <v>1</v>
      </c>
      <c r="H3" s="4">
        <v>0</v>
      </c>
      <c r="I3" s="4">
        <f>MIN(I4-C5,I5-C3)</f>
        <v>0</v>
      </c>
      <c r="J3" s="4">
        <f>I3-H3</f>
        <v>0</v>
      </c>
    </row>
    <row r="4" spans="1:10" x14ac:dyDescent="0.25">
      <c r="A4" s="3" t="s">
        <v>7</v>
      </c>
      <c r="B4" s="3" t="s">
        <v>6</v>
      </c>
      <c r="C4" s="3">
        <v>11</v>
      </c>
      <c r="D4" s="3">
        <v>10</v>
      </c>
      <c r="E4" s="3">
        <v>10</v>
      </c>
      <c r="G4" s="4">
        <v>2</v>
      </c>
      <c r="H4" s="4">
        <f>H3+C5</f>
        <v>7</v>
      </c>
      <c r="I4" s="4">
        <f>MIN(I8-C8,I7-C7,I6-C6)</f>
        <v>7</v>
      </c>
      <c r="J4" s="4">
        <f t="shared" ref="J4:J14" si="0">I4-H4</f>
        <v>0</v>
      </c>
    </row>
    <row r="5" spans="1:10" x14ac:dyDescent="0.25">
      <c r="A5" s="6" t="s">
        <v>8</v>
      </c>
      <c r="B5" s="6" t="s">
        <v>20</v>
      </c>
      <c r="C5" s="6">
        <v>7</v>
      </c>
      <c r="D5" s="6">
        <v>5</v>
      </c>
      <c r="E5" s="6">
        <v>5</v>
      </c>
      <c r="G5" s="3">
        <v>3</v>
      </c>
      <c r="H5" s="3">
        <f>H3+C3</f>
        <v>22</v>
      </c>
      <c r="I5" s="3">
        <f>I9-C4</f>
        <v>29</v>
      </c>
      <c r="J5" s="3">
        <f t="shared" si="0"/>
        <v>7</v>
      </c>
    </row>
    <row r="6" spans="1:10" x14ac:dyDescent="0.25">
      <c r="A6" s="3" t="s">
        <v>9</v>
      </c>
      <c r="B6" s="3" t="s">
        <v>8</v>
      </c>
      <c r="C6" s="3">
        <v>9</v>
      </c>
      <c r="D6" s="3">
        <v>20</v>
      </c>
      <c r="E6" s="3">
        <v>21</v>
      </c>
      <c r="G6" s="3">
        <v>4</v>
      </c>
      <c r="H6" s="3">
        <f>H4+C6</f>
        <v>16</v>
      </c>
      <c r="I6" s="3">
        <f>I10-C9</f>
        <v>33</v>
      </c>
      <c r="J6" s="3">
        <f t="shared" si="0"/>
        <v>17</v>
      </c>
    </row>
    <row r="7" spans="1:10" x14ac:dyDescent="0.25">
      <c r="A7" s="4" t="s">
        <v>10</v>
      </c>
      <c r="B7" s="4" t="s">
        <v>8</v>
      </c>
      <c r="C7" s="4">
        <v>10</v>
      </c>
      <c r="D7" s="4">
        <v>16</v>
      </c>
      <c r="E7" s="4">
        <v>18</v>
      </c>
      <c r="G7" s="4">
        <v>5</v>
      </c>
      <c r="H7" s="4">
        <f>H4+C7</f>
        <v>17</v>
      </c>
      <c r="I7" s="4">
        <f>I11-C10</f>
        <v>17</v>
      </c>
      <c r="J7" s="4">
        <f t="shared" si="0"/>
        <v>0</v>
      </c>
    </row>
    <row r="8" spans="1:10" x14ac:dyDescent="0.25">
      <c r="A8" s="3" t="s">
        <v>11</v>
      </c>
      <c r="B8" s="3" t="s">
        <v>8</v>
      </c>
      <c r="C8" s="3">
        <v>9</v>
      </c>
      <c r="D8" s="3">
        <v>12</v>
      </c>
      <c r="E8" s="3">
        <v>15</v>
      </c>
      <c r="G8" s="3">
        <v>6</v>
      </c>
      <c r="H8" s="3">
        <f>H4+C8</f>
        <v>16</v>
      </c>
      <c r="I8" s="3">
        <f>I12-C11</f>
        <v>22</v>
      </c>
      <c r="J8" s="3">
        <f t="shared" si="0"/>
        <v>6</v>
      </c>
    </row>
    <row r="9" spans="1:10" x14ac:dyDescent="0.25">
      <c r="A9" s="3" t="s">
        <v>12</v>
      </c>
      <c r="B9" s="3" t="s">
        <v>9</v>
      </c>
      <c r="C9" s="3">
        <v>15</v>
      </c>
      <c r="D9" s="3">
        <v>24</v>
      </c>
      <c r="E9" s="3">
        <v>24</v>
      </c>
      <c r="G9" s="3">
        <v>7</v>
      </c>
      <c r="H9" s="3">
        <f>H5+C4</f>
        <v>33</v>
      </c>
      <c r="I9" s="3">
        <f>I14-C13</f>
        <v>40</v>
      </c>
      <c r="J9" s="3">
        <f t="shared" si="0"/>
        <v>7</v>
      </c>
    </row>
    <row r="10" spans="1:10" x14ac:dyDescent="0.25">
      <c r="A10" s="4" t="s">
        <v>13</v>
      </c>
      <c r="B10" s="4" t="s">
        <v>10</v>
      </c>
      <c r="C10" s="4">
        <v>23</v>
      </c>
      <c r="D10" s="4" t="s">
        <v>20</v>
      </c>
      <c r="E10" s="4" t="s">
        <v>20</v>
      </c>
      <c r="G10" s="3">
        <v>8</v>
      </c>
      <c r="H10" s="3">
        <f>H6+C9</f>
        <v>31</v>
      </c>
      <c r="I10" s="3">
        <f>I14-C14</f>
        <v>48</v>
      </c>
      <c r="J10" s="3">
        <f t="shared" si="0"/>
        <v>17</v>
      </c>
    </row>
    <row r="11" spans="1:10" x14ac:dyDescent="0.25">
      <c r="A11" s="3" t="s">
        <v>14</v>
      </c>
      <c r="B11" s="3" t="s">
        <v>11</v>
      </c>
      <c r="C11" s="3">
        <v>13</v>
      </c>
      <c r="D11" s="3">
        <v>30</v>
      </c>
      <c r="E11" s="3" t="s">
        <v>20</v>
      </c>
      <c r="G11" s="4">
        <v>9</v>
      </c>
      <c r="H11" s="4">
        <f>H7+C10</f>
        <v>40</v>
      </c>
      <c r="I11" s="4">
        <f>MIN(I14-C15,I13)</f>
        <v>40</v>
      </c>
      <c r="J11" s="4">
        <f t="shared" si="0"/>
        <v>0</v>
      </c>
    </row>
    <row r="12" spans="1:10" x14ac:dyDescent="0.25">
      <c r="A12" s="3" t="s">
        <v>15</v>
      </c>
      <c r="B12" s="3" t="s">
        <v>14</v>
      </c>
      <c r="C12" s="3">
        <v>11</v>
      </c>
      <c r="D12" s="3">
        <v>25</v>
      </c>
      <c r="E12" s="3">
        <v>25</v>
      </c>
      <c r="G12" s="3">
        <v>10</v>
      </c>
      <c r="H12" s="3">
        <f>H8+C12</f>
        <v>27</v>
      </c>
      <c r="I12" s="3">
        <f>I13-C12</f>
        <v>35</v>
      </c>
      <c r="J12" s="3">
        <f t="shared" si="0"/>
        <v>8</v>
      </c>
    </row>
    <row r="13" spans="1:10" x14ac:dyDescent="0.25">
      <c r="A13" s="3" t="s">
        <v>16</v>
      </c>
      <c r="B13" s="3" t="s">
        <v>7</v>
      </c>
      <c r="C13" s="3">
        <v>18</v>
      </c>
      <c r="D13" s="3">
        <v>10</v>
      </c>
      <c r="E13" s="3">
        <v>10</v>
      </c>
      <c r="G13" s="3">
        <v>11</v>
      </c>
      <c r="H13" s="3">
        <f>MAX(H11+0,H12+C12)</f>
        <v>40</v>
      </c>
      <c r="I13" s="3">
        <f>I14-C16</f>
        <v>46</v>
      </c>
      <c r="J13" s="3">
        <f t="shared" si="0"/>
        <v>6</v>
      </c>
    </row>
    <row r="14" spans="1:10" x14ac:dyDescent="0.25">
      <c r="A14" s="3" t="s">
        <v>17</v>
      </c>
      <c r="B14" s="3" t="s">
        <v>12</v>
      </c>
      <c r="C14" s="3">
        <v>10</v>
      </c>
      <c r="D14" s="3" t="s">
        <v>20</v>
      </c>
      <c r="E14" s="3" t="s">
        <v>20</v>
      </c>
      <c r="G14" s="4">
        <v>12</v>
      </c>
      <c r="H14" s="4">
        <f>MAX(H9+C13,H10+C14,H11+C15,H13+C16)</f>
        <v>58</v>
      </c>
      <c r="I14" s="4">
        <f>H14</f>
        <v>58</v>
      </c>
      <c r="J14" s="4">
        <f t="shared" si="0"/>
        <v>0</v>
      </c>
    </row>
    <row r="15" spans="1:10" x14ac:dyDescent="0.25">
      <c r="A15" s="4" t="s">
        <v>18</v>
      </c>
      <c r="B15" s="4" t="s">
        <v>13</v>
      </c>
      <c r="C15" s="4">
        <v>18</v>
      </c>
      <c r="D15" s="4">
        <v>40</v>
      </c>
      <c r="E15" s="4" t="s">
        <v>20</v>
      </c>
    </row>
    <row r="16" spans="1:10" x14ac:dyDescent="0.25">
      <c r="A16" s="3" t="s">
        <v>19</v>
      </c>
      <c r="B16" s="3" t="s">
        <v>21</v>
      </c>
      <c r="C16" s="3">
        <v>12</v>
      </c>
      <c r="D16" s="3">
        <v>20</v>
      </c>
      <c r="E16" s="3">
        <v>20</v>
      </c>
    </row>
    <row r="18" spans="2:2" x14ac:dyDescent="0.25">
      <c r="B18"/>
    </row>
  </sheetData>
  <sheetProtection password="800D" sheet="1"/>
  <mergeCells count="8">
    <mergeCell ref="I1:I2"/>
    <mergeCell ref="J1:J2"/>
    <mergeCell ref="A1:A2"/>
    <mergeCell ref="B1:B2"/>
    <mergeCell ref="C1:C2"/>
    <mergeCell ref="D1:E1"/>
    <mergeCell ref="G1:G2"/>
    <mergeCell ref="H1:H2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E23" sqref="E23"/>
    </sheetView>
  </sheetViews>
  <sheetFormatPr defaultRowHeight="15" x14ac:dyDescent="0.25"/>
  <cols>
    <col min="1" max="1" width="9.140625" style="2"/>
    <col min="2" max="2" width="11.5703125" style="2" customWidth="1"/>
    <col min="3" max="3" width="13.42578125" style="2" customWidth="1"/>
    <col min="4" max="5" width="9.140625" style="2"/>
  </cols>
  <sheetData>
    <row r="1" spans="1:10" x14ac:dyDescent="0.25">
      <c r="A1" s="8" t="s">
        <v>0</v>
      </c>
      <c r="B1" s="8" t="s">
        <v>1</v>
      </c>
      <c r="C1" s="8" t="s">
        <v>2</v>
      </c>
      <c r="D1" s="8" t="s">
        <v>5</v>
      </c>
      <c r="E1" s="8"/>
      <c r="G1" s="9" t="s">
        <v>22</v>
      </c>
      <c r="H1" s="9" t="s">
        <v>23</v>
      </c>
      <c r="I1" s="9" t="s">
        <v>24</v>
      </c>
      <c r="J1" s="9" t="s">
        <v>25</v>
      </c>
    </row>
    <row r="2" spans="1:10" x14ac:dyDescent="0.25">
      <c r="A2" s="8"/>
      <c r="B2" s="8"/>
      <c r="C2" s="8"/>
      <c r="D2" s="1" t="s">
        <v>3</v>
      </c>
      <c r="E2" s="1" t="s">
        <v>4</v>
      </c>
      <c r="G2" s="9"/>
      <c r="H2" s="9"/>
      <c r="I2" s="9"/>
      <c r="J2" s="9"/>
    </row>
    <row r="3" spans="1:10" x14ac:dyDescent="0.25">
      <c r="A3" s="3" t="s">
        <v>6</v>
      </c>
      <c r="B3" s="3" t="s">
        <v>20</v>
      </c>
      <c r="C3" s="3">
        <v>22</v>
      </c>
      <c r="D3" s="3">
        <v>15</v>
      </c>
      <c r="E3" s="3">
        <v>20</v>
      </c>
      <c r="G3" s="4">
        <v>1</v>
      </c>
      <c r="H3" s="4">
        <v>0</v>
      </c>
      <c r="I3" s="4">
        <f>MIN(I4-C5,I5-C3)</f>
        <v>0</v>
      </c>
      <c r="J3" s="4">
        <f>I3-H3</f>
        <v>0</v>
      </c>
    </row>
    <row r="4" spans="1:10" x14ac:dyDescent="0.25">
      <c r="A4" s="3" t="s">
        <v>7</v>
      </c>
      <c r="B4" s="3" t="s">
        <v>6</v>
      </c>
      <c r="C4" s="3">
        <v>11</v>
      </c>
      <c r="D4" s="3">
        <v>10</v>
      </c>
      <c r="E4" s="3">
        <v>10</v>
      </c>
      <c r="G4" s="4">
        <v>2</v>
      </c>
      <c r="H4" s="4">
        <f>H3+C5</f>
        <v>7</v>
      </c>
      <c r="I4" s="4">
        <f>MIN(I8-C8,I7-C7,I6-C6)</f>
        <v>7</v>
      </c>
      <c r="J4" s="4">
        <f t="shared" ref="J4:J14" si="0">I4-H4</f>
        <v>0</v>
      </c>
    </row>
    <row r="5" spans="1:10" x14ac:dyDescent="0.25">
      <c r="A5" s="6" t="s">
        <v>8</v>
      </c>
      <c r="B5" s="6" t="s">
        <v>20</v>
      </c>
      <c r="C5" s="6">
        <v>7</v>
      </c>
      <c r="D5" s="6">
        <v>5</v>
      </c>
      <c r="E5" s="6">
        <v>5</v>
      </c>
      <c r="G5" s="3">
        <v>3</v>
      </c>
      <c r="H5" s="3">
        <f>H3+C3</f>
        <v>22</v>
      </c>
      <c r="I5" s="3">
        <f>I9-C4</f>
        <v>26</v>
      </c>
      <c r="J5" s="3">
        <f t="shared" si="0"/>
        <v>4</v>
      </c>
    </row>
    <row r="6" spans="1:10" x14ac:dyDescent="0.25">
      <c r="A6" s="3" t="s">
        <v>9</v>
      </c>
      <c r="B6" s="3" t="s">
        <v>8</v>
      </c>
      <c r="C6" s="3">
        <v>9</v>
      </c>
      <c r="D6" s="3">
        <v>20</v>
      </c>
      <c r="E6" s="3">
        <v>21</v>
      </c>
      <c r="G6" s="3">
        <v>4</v>
      </c>
      <c r="H6" s="3">
        <f>H4+C6</f>
        <v>16</v>
      </c>
      <c r="I6" s="3">
        <f>I10-C9</f>
        <v>30</v>
      </c>
      <c r="J6" s="3">
        <f t="shared" si="0"/>
        <v>14</v>
      </c>
    </row>
    <row r="7" spans="1:10" x14ac:dyDescent="0.25">
      <c r="A7" s="6" t="s">
        <v>10</v>
      </c>
      <c r="B7" s="6" t="s">
        <v>8</v>
      </c>
      <c r="C7" s="6">
        <v>8</v>
      </c>
      <c r="D7" s="6">
        <v>16</v>
      </c>
      <c r="E7" s="6">
        <v>18</v>
      </c>
      <c r="G7" s="4">
        <v>5</v>
      </c>
      <c r="H7" s="4">
        <f>H4+C7</f>
        <v>15</v>
      </c>
      <c r="I7" s="4">
        <f>I11-C10</f>
        <v>15</v>
      </c>
      <c r="J7" s="4">
        <f t="shared" si="0"/>
        <v>0</v>
      </c>
    </row>
    <row r="8" spans="1:10" x14ac:dyDescent="0.25">
      <c r="A8" s="3" t="s">
        <v>11</v>
      </c>
      <c r="B8" s="3" t="s">
        <v>8</v>
      </c>
      <c r="C8" s="3">
        <v>9</v>
      </c>
      <c r="D8" s="3">
        <v>12</v>
      </c>
      <c r="E8" s="3">
        <v>15</v>
      </c>
      <c r="G8" s="3">
        <v>6</v>
      </c>
      <c r="H8" s="3">
        <f>H4+C8</f>
        <v>16</v>
      </c>
      <c r="I8" s="3">
        <f>I12-C11</f>
        <v>19</v>
      </c>
      <c r="J8" s="3">
        <f t="shared" si="0"/>
        <v>3</v>
      </c>
    </row>
    <row r="9" spans="1:10" x14ac:dyDescent="0.25">
      <c r="A9" s="3" t="s">
        <v>12</v>
      </c>
      <c r="B9" s="3" t="s">
        <v>9</v>
      </c>
      <c r="C9" s="3">
        <v>15</v>
      </c>
      <c r="D9" s="3">
        <v>24</v>
      </c>
      <c r="E9" s="3">
        <v>24</v>
      </c>
      <c r="G9" s="3">
        <v>7</v>
      </c>
      <c r="H9" s="3">
        <f>H5+C4</f>
        <v>33</v>
      </c>
      <c r="I9" s="3">
        <f>I14-C13</f>
        <v>37</v>
      </c>
      <c r="J9" s="3">
        <f t="shared" si="0"/>
        <v>4</v>
      </c>
    </row>
    <row r="10" spans="1:10" x14ac:dyDescent="0.25">
      <c r="A10" s="4" t="s">
        <v>13</v>
      </c>
      <c r="B10" s="4" t="s">
        <v>10</v>
      </c>
      <c r="C10" s="4">
        <v>23</v>
      </c>
      <c r="D10" s="4" t="s">
        <v>20</v>
      </c>
      <c r="E10" s="4" t="s">
        <v>20</v>
      </c>
      <c r="G10" s="3">
        <v>8</v>
      </c>
      <c r="H10" s="3">
        <f>H6+C9</f>
        <v>31</v>
      </c>
      <c r="I10" s="3">
        <f>I14-C14</f>
        <v>45</v>
      </c>
      <c r="J10" s="3">
        <f t="shared" si="0"/>
        <v>14</v>
      </c>
    </row>
    <row r="11" spans="1:10" x14ac:dyDescent="0.25">
      <c r="A11" s="3" t="s">
        <v>14</v>
      </c>
      <c r="B11" s="3" t="s">
        <v>11</v>
      </c>
      <c r="C11" s="3">
        <v>13</v>
      </c>
      <c r="D11" s="3">
        <v>30</v>
      </c>
      <c r="E11" s="3" t="s">
        <v>20</v>
      </c>
      <c r="G11" s="4">
        <v>9</v>
      </c>
      <c r="H11" s="4">
        <f>H7+C10</f>
        <v>38</v>
      </c>
      <c r="I11" s="4">
        <f>MIN(I14-C15,I13)</f>
        <v>38</v>
      </c>
      <c r="J11" s="4">
        <f t="shared" si="0"/>
        <v>0</v>
      </c>
    </row>
    <row r="12" spans="1:10" x14ac:dyDescent="0.25">
      <c r="A12" s="3" t="s">
        <v>15</v>
      </c>
      <c r="B12" s="3" t="s">
        <v>14</v>
      </c>
      <c r="C12" s="3">
        <v>11</v>
      </c>
      <c r="D12" s="3">
        <v>25</v>
      </c>
      <c r="E12" s="3">
        <v>25</v>
      </c>
      <c r="G12" s="3">
        <v>10</v>
      </c>
      <c r="H12" s="3">
        <f>H8+C12</f>
        <v>27</v>
      </c>
      <c r="I12" s="3">
        <f>I13-C12</f>
        <v>32</v>
      </c>
      <c r="J12" s="3">
        <f t="shared" si="0"/>
        <v>5</v>
      </c>
    </row>
    <row r="13" spans="1:10" x14ac:dyDescent="0.25">
      <c r="A13" s="3" t="s">
        <v>16</v>
      </c>
      <c r="B13" s="3" t="s">
        <v>7</v>
      </c>
      <c r="C13" s="3">
        <v>18</v>
      </c>
      <c r="D13" s="3">
        <v>10</v>
      </c>
      <c r="E13" s="3">
        <v>10</v>
      </c>
      <c r="G13" s="3">
        <v>11</v>
      </c>
      <c r="H13" s="3">
        <f>MAX(H11+0,H12+C12)</f>
        <v>38</v>
      </c>
      <c r="I13" s="3">
        <f>I14-C16</f>
        <v>43</v>
      </c>
      <c r="J13" s="3">
        <f t="shared" si="0"/>
        <v>5</v>
      </c>
    </row>
    <row r="14" spans="1:10" x14ac:dyDescent="0.25">
      <c r="A14" s="3" t="s">
        <v>17</v>
      </c>
      <c r="B14" s="3" t="s">
        <v>12</v>
      </c>
      <c r="C14" s="3">
        <v>10</v>
      </c>
      <c r="D14" s="3" t="s">
        <v>20</v>
      </c>
      <c r="E14" s="3" t="s">
        <v>20</v>
      </c>
      <c r="G14" s="4">
        <v>12</v>
      </c>
      <c r="H14" s="4">
        <f>MAX(H9+C13,H10+C14,H11+C15,H13+C16)</f>
        <v>55</v>
      </c>
      <c r="I14" s="4">
        <f>H14</f>
        <v>55</v>
      </c>
      <c r="J14" s="4">
        <f t="shared" si="0"/>
        <v>0</v>
      </c>
    </row>
    <row r="15" spans="1:10" x14ac:dyDescent="0.25">
      <c r="A15" s="6" t="s">
        <v>18</v>
      </c>
      <c r="B15" s="6" t="s">
        <v>13</v>
      </c>
      <c r="C15" s="6">
        <v>17</v>
      </c>
      <c r="D15" s="6">
        <v>40</v>
      </c>
      <c r="E15" s="4" t="s">
        <v>20</v>
      </c>
    </row>
    <row r="16" spans="1:10" x14ac:dyDescent="0.25">
      <c r="A16" s="3" t="s">
        <v>19</v>
      </c>
      <c r="B16" s="3" t="s">
        <v>21</v>
      </c>
      <c r="C16" s="3">
        <v>12</v>
      </c>
      <c r="D16" s="3">
        <v>20</v>
      </c>
      <c r="E16" s="3">
        <v>20</v>
      </c>
    </row>
    <row r="18" spans="2:3" x14ac:dyDescent="0.25">
      <c r="B18" s="5" t="s">
        <v>26</v>
      </c>
      <c r="C18" s="7">
        <f>D5+E5+D7+E7+D15</f>
        <v>84</v>
      </c>
    </row>
  </sheetData>
  <sheetProtection password="800D" sheet="1"/>
  <mergeCells count="8">
    <mergeCell ref="I1:I2"/>
    <mergeCell ref="J1:J2"/>
    <mergeCell ref="A1:A2"/>
    <mergeCell ref="B1:B2"/>
    <mergeCell ref="C1:C2"/>
    <mergeCell ref="D1:E1"/>
    <mergeCell ref="G1:G2"/>
    <mergeCell ref="H1:H2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задача</vt:lpstr>
      <vt:lpstr>ускор 1</vt:lpstr>
      <vt:lpstr>ускор 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Asya</cp:lastModifiedBy>
  <dcterms:created xsi:type="dcterms:W3CDTF">2016-06-30T03:32:27Z</dcterms:created>
  <dcterms:modified xsi:type="dcterms:W3CDTF">2019-09-26T05:05:01Z</dcterms:modified>
</cp:coreProperties>
</file>