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0515" windowHeight="5955"/>
  </bookViews>
  <sheets>
    <sheet name="Лабораторная 1" sheetId="1" r:id="rId1"/>
  </sheets>
  <calcPr calcId="145621"/>
</workbook>
</file>

<file path=xl/calcChain.xml><?xml version="1.0" encoding="utf-8"?>
<calcChain xmlns="http://schemas.openxmlformats.org/spreadsheetml/2006/main">
  <c r="C46" i="1" l="1"/>
  <c r="D46" i="1" s="1"/>
  <c r="E46" i="1" s="1"/>
  <c r="C47" i="1"/>
  <c r="D47" i="1" s="1"/>
  <c r="E47" i="1" s="1"/>
  <c r="C48" i="1"/>
  <c r="D48" i="1" s="1"/>
  <c r="E48" i="1" s="1"/>
  <c r="C49" i="1"/>
  <c r="D49" i="1" s="1"/>
  <c r="E49" i="1" s="1"/>
  <c r="C50" i="1"/>
  <c r="D50" i="1" s="1"/>
  <c r="E50" i="1" s="1"/>
  <c r="C51" i="1"/>
  <c r="D51" i="1" s="1"/>
  <c r="E51" i="1" s="1"/>
  <c r="C52" i="1"/>
  <c r="D52" i="1" s="1"/>
  <c r="E52" i="1" s="1"/>
  <c r="C53" i="1"/>
  <c r="D53" i="1" s="1"/>
  <c r="E53" i="1" s="1"/>
  <c r="C54" i="1"/>
  <c r="D54" i="1" s="1"/>
  <c r="E54" i="1" s="1"/>
  <c r="C55" i="1"/>
  <c r="D55" i="1" s="1"/>
  <c r="E55" i="1" s="1"/>
  <c r="C56" i="1"/>
  <c r="D56" i="1" s="1"/>
  <c r="E56" i="1" s="1"/>
  <c r="C45" i="1"/>
  <c r="D45" i="1" s="1"/>
  <c r="E45" i="1" s="1"/>
  <c r="E57" i="1" l="1"/>
</calcChain>
</file>

<file path=xl/sharedStrings.xml><?xml version="1.0" encoding="utf-8"?>
<sst xmlns="http://schemas.openxmlformats.org/spreadsheetml/2006/main" count="78" uniqueCount="39">
  <si>
    <t>x</t>
  </si>
  <si>
    <t>y</t>
  </si>
  <si>
    <t>ВЫВОД ИТОГОВ</t>
  </si>
  <si>
    <t>Регрессионная статистика</t>
  </si>
  <si>
    <t>Множественный R</t>
  </si>
  <si>
    <t>R-квадрат</t>
  </si>
  <si>
    <t>Нормированный R-квадрат</t>
  </si>
  <si>
    <t>Стандартная ошибка</t>
  </si>
  <si>
    <t>Наблюдения</t>
  </si>
  <si>
    <t>Дисперсионный анализ</t>
  </si>
  <si>
    <t>Регрессия</t>
  </si>
  <si>
    <t>Остаток</t>
  </si>
  <si>
    <t>Итого</t>
  </si>
  <si>
    <t>Y-пересечение</t>
  </si>
  <si>
    <t>df</t>
  </si>
  <si>
    <t>SS</t>
  </si>
  <si>
    <t>MS</t>
  </si>
  <si>
    <t>F</t>
  </si>
  <si>
    <t>Значимость F</t>
  </si>
  <si>
    <t>Коэффициенты</t>
  </si>
  <si>
    <t>t-статистика</t>
  </si>
  <si>
    <t>P-Значение</t>
  </si>
  <si>
    <t>Нижние 95%</t>
  </si>
  <si>
    <t>Верхние 95%</t>
  </si>
  <si>
    <t>Нижние 95,0%</t>
  </si>
  <si>
    <t>Верхние 95,0%</t>
  </si>
  <si>
    <t>ВЫВОД ОСТАТКА</t>
  </si>
  <si>
    <t>Наблюдение</t>
  </si>
  <si>
    <t>Предсказанное y</t>
  </si>
  <si>
    <t>Остатки</t>
  </si>
  <si>
    <t>Стандартные остатки</t>
  </si>
  <si>
    <t>e</t>
  </si>
  <si>
    <r>
      <t>e</t>
    </r>
    <r>
      <rPr>
        <sz val="11"/>
        <color theme="1"/>
        <rFont val="Calibri"/>
        <family val="2"/>
        <charset val="204"/>
      </rPr>
      <t>/</t>
    </r>
    <r>
      <rPr>
        <i/>
        <sz val="11"/>
        <color theme="1"/>
        <rFont val="Calibri"/>
        <family val="2"/>
        <charset val="204"/>
      </rPr>
      <t>y</t>
    </r>
  </si>
  <si>
    <r>
      <rPr>
        <sz val="11"/>
        <color theme="1"/>
        <rFont val="Calibri"/>
        <family val="2"/>
        <charset val="204"/>
        <scheme val="minor"/>
      </rPr>
      <t>|</t>
    </r>
    <r>
      <rPr>
        <i/>
        <sz val="11"/>
        <color theme="1"/>
        <rFont val="Calibri"/>
        <family val="2"/>
        <charset val="204"/>
        <scheme val="minor"/>
      </rPr>
      <t>e</t>
    </r>
    <r>
      <rPr>
        <sz val="11"/>
        <color theme="1"/>
        <rFont val="Calibri"/>
        <family val="2"/>
        <charset val="204"/>
      </rPr>
      <t>/</t>
    </r>
    <r>
      <rPr>
        <i/>
        <sz val="11"/>
        <color theme="1"/>
        <rFont val="Calibri"/>
        <family val="2"/>
        <charset val="204"/>
      </rPr>
      <t>y</t>
    </r>
    <r>
      <rPr>
        <sz val="11"/>
        <color theme="1"/>
        <rFont val="Calibri"/>
        <family val="2"/>
        <charset val="204"/>
      </rPr>
      <t>|</t>
    </r>
  </si>
  <si>
    <t>среднее</t>
  </si>
  <si>
    <t xml:space="preserve">Задача по эконометрике с решением в Excel. Выполнена в </t>
  </si>
  <si>
    <t>https://www.matburo.ru/</t>
  </si>
  <si>
    <t>Полный файл решения выложен на странице</t>
  </si>
  <si>
    <t>https://www.matburo.ru/ex_ec.php?p1=ecexcel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</si>
</sst>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0" xfId="0" applyFill="1" applyBorder="1" applyAlignment="1"/>
    <xf numFmtId="164" fontId="0" fillId="0" borderId="0" xfId="0" applyNumberFormat="1" applyFill="1" applyBorder="1" applyAlignment="1"/>
    <xf numFmtId="164" fontId="0" fillId="0" borderId="2" xfId="0" applyNumberFormat="1" applyFill="1" applyBorder="1" applyAlignment="1"/>
    <xf numFmtId="165" fontId="0" fillId="0" borderId="0" xfId="0" applyNumberFormat="1" applyFill="1" applyBorder="1" applyAlignment="1"/>
    <xf numFmtId="165" fontId="0" fillId="0" borderId="2" xfId="0" applyNumberFormat="1" applyFill="1" applyBorder="1" applyAlignment="1"/>
    <xf numFmtId="165" fontId="0" fillId="5" borderId="0" xfId="0" applyNumberFormat="1" applyFill="1" applyBorder="1" applyAlignment="1"/>
    <xf numFmtId="165" fontId="0" fillId="5" borderId="2" xfId="0" applyNumberFormat="1" applyFill="1" applyBorder="1" applyAlignment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0" fontId="0" fillId="6" borderId="1" xfId="0" applyFill="1" applyBorder="1" applyAlignment="1" applyProtection="1">
      <alignment horizontal="center"/>
      <protection locked="0"/>
    </xf>
    <xf numFmtId="0" fontId="5" fillId="0" borderId="0" xfId="0" applyFont="1"/>
    <xf numFmtId="0" fontId="0" fillId="7" borderId="4" xfId="0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horizontal="center" vertical="center"/>
    </xf>
    <xf numFmtId="0" fontId="6" fillId="7" borderId="5" xfId="2" applyFill="1" applyBorder="1" applyAlignment="1" applyProtection="1"/>
    <xf numFmtId="0" fontId="0" fillId="7" borderId="5" xfId="0" applyFill="1" applyBorder="1" applyAlignment="1" applyProtection="1">
      <alignment vertical="center"/>
    </xf>
    <xf numFmtId="0" fontId="0" fillId="7" borderId="6" xfId="0" applyFill="1" applyBorder="1" applyAlignment="1" applyProtection="1">
      <alignment vertical="center"/>
    </xf>
    <xf numFmtId="0" fontId="0" fillId="7" borderId="7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/>
    </xf>
    <xf numFmtId="0" fontId="6" fillId="7" borderId="2" xfId="2" applyFill="1" applyBorder="1" applyAlignment="1" applyProtection="1"/>
    <xf numFmtId="0" fontId="0" fillId="7" borderId="2" xfId="0" applyFill="1" applyBorder="1" applyAlignment="1" applyProtection="1">
      <alignment vertical="center"/>
    </xf>
    <xf numFmtId="0" fontId="0" fillId="7" borderId="8" xfId="0" applyFill="1" applyBorder="1" applyAlignment="1" applyProtection="1">
      <alignment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'Лабораторная 1'!$B$4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xVal>
            <c:numRef>
              <c:f>'Лабораторная 1'!$A$5:$A$17</c:f>
              <c:numCache>
                <c:formatCode>General</c:formatCode>
                <c:ptCount val="13"/>
                <c:pt idx="0">
                  <c:v>107</c:v>
                </c:pt>
                <c:pt idx="1">
                  <c:v>109</c:v>
                </c:pt>
                <c:pt idx="2">
                  <c:v>110</c:v>
                </c:pt>
                <c:pt idx="3">
                  <c:v>113</c:v>
                </c:pt>
                <c:pt idx="4">
                  <c:v>120</c:v>
                </c:pt>
                <c:pt idx="5">
                  <c:v>121</c:v>
                </c:pt>
                <c:pt idx="6">
                  <c:v>124</c:v>
                </c:pt>
                <c:pt idx="7">
                  <c:v>125</c:v>
                </c:pt>
                <c:pt idx="8">
                  <c:v>127</c:v>
                </c:pt>
                <c:pt idx="9">
                  <c:v>129</c:v>
                </c:pt>
                <c:pt idx="10">
                  <c:v>140</c:v>
                </c:pt>
                <c:pt idx="11">
                  <c:v>141</c:v>
                </c:pt>
                <c:pt idx="12">
                  <c:v>143</c:v>
                </c:pt>
              </c:numCache>
            </c:numRef>
          </c:xVal>
          <c:yVal>
            <c:numRef>
              <c:f>'Лабораторная 1'!$B$5:$B$17</c:f>
              <c:numCache>
                <c:formatCode>General</c:formatCode>
                <c:ptCount val="13"/>
                <c:pt idx="0">
                  <c:v>102</c:v>
                </c:pt>
                <c:pt idx="1">
                  <c:v>105</c:v>
                </c:pt>
                <c:pt idx="2">
                  <c:v>108</c:v>
                </c:pt>
                <c:pt idx="3">
                  <c:v>110</c:v>
                </c:pt>
                <c:pt idx="4">
                  <c:v>115</c:v>
                </c:pt>
                <c:pt idx="5">
                  <c:v>118</c:v>
                </c:pt>
                <c:pt idx="6">
                  <c:v>119</c:v>
                </c:pt>
                <c:pt idx="7">
                  <c:v>180</c:v>
                </c:pt>
                <c:pt idx="8">
                  <c:v>124</c:v>
                </c:pt>
                <c:pt idx="9">
                  <c:v>131</c:v>
                </c:pt>
                <c:pt idx="10">
                  <c:v>131</c:v>
                </c:pt>
                <c:pt idx="11">
                  <c:v>140</c:v>
                </c:pt>
                <c:pt idx="12">
                  <c:v>144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EF-42F9-9123-87222E7AB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17664"/>
        <c:axId val="85652608"/>
      </c:scatterChart>
      <c:valAx>
        <c:axId val="85617664"/>
        <c:scaling>
          <c:orientation val="minMax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располагаемый</a:t>
                </a:r>
                <a:r>
                  <a:rPr lang="ru-RU" baseline="0"/>
                  <a:t> доход, руб. Х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652608"/>
        <c:crosses val="autoZero"/>
        <c:crossBetween val="midCat"/>
      </c:valAx>
      <c:valAx>
        <c:axId val="85652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объем потребления, руб </a:t>
                </a:r>
                <a:r>
                  <a:rPr lang="en-US"/>
                  <a:t>Y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617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'Лабораторная 1'!$B$44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690933129627453"/>
                  <c:y val="5.889260417790242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1,046x -8,711
R² = 0,956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'Лабораторная 1'!$B$45:$B$56</c:f>
              <c:numCache>
                <c:formatCode>General</c:formatCode>
                <c:ptCount val="12"/>
                <c:pt idx="0">
                  <c:v>102</c:v>
                </c:pt>
                <c:pt idx="1">
                  <c:v>105</c:v>
                </c:pt>
                <c:pt idx="2">
                  <c:v>108</c:v>
                </c:pt>
                <c:pt idx="3">
                  <c:v>110</c:v>
                </c:pt>
                <c:pt idx="4">
                  <c:v>115</c:v>
                </c:pt>
                <c:pt idx="5">
                  <c:v>118</c:v>
                </c:pt>
                <c:pt idx="6">
                  <c:v>119</c:v>
                </c:pt>
                <c:pt idx="7">
                  <c:v>124</c:v>
                </c:pt>
                <c:pt idx="8">
                  <c:v>131</c:v>
                </c:pt>
                <c:pt idx="9">
                  <c:v>131</c:v>
                </c:pt>
                <c:pt idx="10">
                  <c:v>140</c:v>
                </c:pt>
                <c:pt idx="11">
                  <c:v>144</c:v>
                </c:pt>
              </c:numCache>
            </c:numRef>
          </c:xVal>
          <c:yVal>
            <c:numRef>
              <c:f>'Лабораторная 1'!$A$45:$A$56</c:f>
              <c:numCache>
                <c:formatCode>General</c:formatCode>
                <c:ptCount val="12"/>
                <c:pt idx="0">
                  <c:v>107</c:v>
                </c:pt>
                <c:pt idx="1">
                  <c:v>109</c:v>
                </c:pt>
                <c:pt idx="2">
                  <c:v>110</c:v>
                </c:pt>
                <c:pt idx="3">
                  <c:v>113</c:v>
                </c:pt>
                <c:pt idx="4">
                  <c:v>120</c:v>
                </c:pt>
                <c:pt idx="5">
                  <c:v>121</c:v>
                </c:pt>
                <c:pt idx="6">
                  <c:v>124</c:v>
                </c:pt>
                <c:pt idx="7">
                  <c:v>127</c:v>
                </c:pt>
                <c:pt idx="8">
                  <c:v>129</c:v>
                </c:pt>
                <c:pt idx="9">
                  <c:v>140</c:v>
                </c:pt>
                <c:pt idx="10">
                  <c:v>141</c:v>
                </c:pt>
                <c:pt idx="11">
                  <c:v>143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78-4631-9DDB-9FBBC0D76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65664"/>
        <c:axId val="85692416"/>
      </c:scatterChart>
      <c:valAx>
        <c:axId val="85665664"/>
        <c:scaling>
          <c:orientation val="minMax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располагаемый</a:t>
                </a:r>
                <a:r>
                  <a:rPr lang="ru-RU" baseline="0"/>
                  <a:t> доход, руб. Х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692416"/>
        <c:crosses val="autoZero"/>
        <c:crossBetween val="midCat"/>
      </c:valAx>
      <c:valAx>
        <c:axId val="85692416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объем потребления, руб </a:t>
                </a:r>
                <a:r>
                  <a:rPr lang="en-US"/>
                  <a:t>Y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665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376237</xdr:colOff>
      <xdr:row>3</xdr:row>
      <xdr:rowOff>114300</xdr:rowOff>
    </xdr:from>
    <xdr:to>
      <xdr:col>20</xdr:col>
      <xdr:colOff>71437</xdr:colOff>
      <xdr:row>18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40</xdr:row>
      <xdr:rowOff>171450</xdr:rowOff>
    </xdr:from>
    <xdr:to>
      <xdr:col>19</xdr:col>
      <xdr:colOff>581025</xdr:colOff>
      <xdr:row>55</xdr:row>
      <xdr:rowOff>47625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matburo.ru/ex_ec.php?p1=ecexcel" TargetMode="Externa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workbookViewId="0">
      <selection activeCell="E9" sqref="E9"/>
    </sheetView>
  </sheetViews>
  <sheetFormatPr defaultRowHeight="15" x14ac:dyDescent="0.25"/>
  <cols>
    <col min="1" max="5" width="9.140625" style="1"/>
    <col min="6" max="6" width="4" customWidth="1"/>
    <col min="7" max="7" width="18.28515625" customWidth="1"/>
    <col min="8" max="8" width="17.5703125" customWidth="1"/>
    <col min="9" max="9" width="10.85546875" customWidth="1"/>
    <col min="10" max="10" width="17.28515625" customWidth="1"/>
    <col min="11" max="11" width="12.7109375" bestFit="1" customWidth="1"/>
    <col min="12" max="12" width="15.28515625" customWidth="1"/>
    <col min="13" max="13" width="11.5703125" bestFit="1" customWidth="1"/>
    <col min="14" max="14" width="12.28515625" bestFit="1" customWidth="1"/>
    <col min="15" max="15" width="11.5703125" bestFit="1" customWidth="1"/>
  </cols>
  <sheetData>
    <row r="1" spans="1:12" x14ac:dyDescent="0.25">
      <c r="A1" s="24" t="s">
        <v>35</v>
      </c>
      <c r="B1" s="25"/>
      <c r="C1" s="25"/>
      <c r="D1" s="25"/>
      <c r="E1" s="25"/>
      <c r="F1" s="25"/>
      <c r="G1" s="25"/>
      <c r="H1" s="26" t="s">
        <v>36</v>
      </c>
      <c r="I1" s="27"/>
      <c r="J1" s="27"/>
      <c r="K1" s="27"/>
      <c r="L1" s="28"/>
    </row>
    <row r="2" spans="1:12" ht="15.75" thickBot="1" x14ac:dyDescent="0.3">
      <c r="A2" s="29" t="s">
        <v>37</v>
      </c>
      <c r="B2" s="30"/>
      <c r="C2" s="30"/>
      <c r="D2" s="30"/>
      <c r="E2" s="30"/>
      <c r="F2" s="30"/>
      <c r="G2" s="30"/>
      <c r="H2" s="31" t="s">
        <v>38</v>
      </c>
      <c r="I2" s="32"/>
      <c r="J2" s="32"/>
      <c r="K2" s="32"/>
      <c r="L2" s="33"/>
    </row>
    <row r="4" spans="1:12" x14ac:dyDescent="0.25">
      <c r="A4" s="2" t="s">
        <v>0</v>
      </c>
      <c r="B4" s="2" t="s">
        <v>1</v>
      </c>
      <c r="C4" s="17"/>
      <c r="D4" s="17"/>
      <c r="E4" s="17"/>
    </row>
    <row r="5" spans="1:12" x14ac:dyDescent="0.25">
      <c r="A5" s="22">
        <v>107</v>
      </c>
      <c r="B5" s="22">
        <v>102</v>
      </c>
      <c r="C5" s="16"/>
      <c r="D5" s="16"/>
      <c r="E5" s="16"/>
      <c r="G5" s="23" t="s">
        <v>2</v>
      </c>
    </row>
    <row r="6" spans="1:12" ht="15.75" thickBot="1" x14ac:dyDescent="0.3">
      <c r="A6" s="22">
        <v>109</v>
      </c>
      <c r="B6" s="22">
        <v>105</v>
      </c>
      <c r="C6" s="16"/>
      <c r="D6" s="16"/>
      <c r="E6" s="16"/>
    </row>
    <row r="7" spans="1:12" x14ac:dyDescent="0.25">
      <c r="A7" s="22">
        <v>110</v>
      </c>
      <c r="B7" s="22">
        <v>108</v>
      </c>
      <c r="C7" s="16"/>
      <c r="D7" s="16"/>
      <c r="E7" s="16"/>
      <c r="G7" s="6" t="s">
        <v>3</v>
      </c>
      <c r="H7" s="6"/>
    </row>
    <row r="8" spans="1:12" x14ac:dyDescent="0.25">
      <c r="A8" s="22">
        <v>113</v>
      </c>
      <c r="B8" s="22">
        <v>110</v>
      </c>
      <c r="C8" s="16"/>
      <c r="D8" s="16"/>
      <c r="E8" s="16"/>
      <c r="G8" s="3" t="s">
        <v>4</v>
      </c>
      <c r="H8" s="3">
        <v>0.63111405438855306</v>
      </c>
    </row>
    <row r="9" spans="1:12" x14ac:dyDescent="0.25">
      <c r="A9" s="22">
        <v>120</v>
      </c>
      <c r="B9" s="22">
        <v>115</v>
      </c>
      <c r="C9" s="16"/>
      <c r="D9" s="16"/>
      <c r="E9" s="16"/>
      <c r="G9" s="3" t="s">
        <v>5</v>
      </c>
      <c r="H9" s="3">
        <v>0.39830494964675744</v>
      </c>
    </row>
    <row r="10" spans="1:12" x14ac:dyDescent="0.25">
      <c r="A10" s="22">
        <v>121</v>
      </c>
      <c r="B10" s="22">
        <v>118</v>
      </c>
      <c r="C10" s="16"/>
      <c r="D10" s="16"/>
      <c r="E10" s="16"/>
      <c r="G10" s="3" t="s">
        <v>6</v>
      </c>
      <c r="H10" s="3">
        <v>0.34360539961464448</v>
      </c>
    </row>
    <row r="11" spans="1:12" x14ac:dyDescent="0.25">
      <c r="A11" s="22">
        <v>124</v>
      </c>
      <c r="B11" s="22">
        <v>119</v>
      </c>
      <c r="C11" s="16"/>
      <c r="D11" s="16"/>
      <c r="E11" s="16"/>
      <c r="G11" s="3" t="s">
        <v>7</v>
      </c>
      <c r="H11" s="3">
        <v>17.045444527491941</v>
      </c>
    </row>
    <row r="12" spans="1:12" ht="15.75" thickBot="1" x14ac:dyDescent="0.3">
      <c r="A12" s="22">
        <v>125</v>
      </c>
      <c r="B12" s="22">
        <v>180</v>
      </c>
      <c r="C12" s="16"/>
      <c r="D12" s="16"/>
      <c r="E12" s="16"/>
      <c r="G12" s="4" t="s">
        <v>8</v>
      </c>
      <c r="H12" s="4">
        <v>13</v>
      </c>
    </row>
    <row r="13" spans="1:12" x14ac:dyDescent="0.25">
      <c r="A13" s="22">
        <v>127</v>
      </c>
      <c r="B13" s="22">
        <v>124</v>
      </c>
      <c r="C13" s="16"/>
      <c r="D13" s="16"/>
      <c r="E13" s="16"/>
    </row>
    <row r="14" spans="1:12" ht="15.75" thickBot="1" x14ac:dyDescent="0.3">
      <c r="A14" s="22">
        <v>129</v>
      </c>
      <c r="B14" s="22">
        <v>131</v>
      </c>
      <c r="C14" s="16"/>
      <c r="D14" s="16"/>
      <c r="E14" s="16"/>
      <c r="G14" t="s">
        <v>9</v>
      </c>
    </row>
    <row r="15" spans="1:12" x14ac:dyDescent="0.25">
      <c r="A15" s="22">
        <v>140</v>
      </c>
      <c r="B15" s="22">
        <v>131</v>
      </c>
      <c r="C15" s="16"/>
      <c r="D15" s="16"/>
      <c r="E15" s="16"/>
      <c r="G15" s="5"/>
      <c r="H15" s="5" t="s">
        <v>14</v>
      </c>
      <c r="I15" s="5" t="s">
        <v>15</v>
      </c>
      <c r="J15" s="5" t="s">
        <v>16</v>
      </c>
      <c r="K15" s="5" t="s">
        <v>17</v>
      </c>
      <c r="L15" s="5" t="s">
        <v>18</v>
      </c>
    </row>
    <row r="16" spans="1:12" x14ac:dyDescent="0.25">
      <c r="A16" s="22">
        <v>141</v>
      </c>
      <c r="B16" s="22">
        <v>140</v>
      </c>
      <c r="C16" s="16"/>
      <c r="D16" s="16"/>
      <c r="E16" s="16"/>
      <c r="G16" s="3" t="s">
        <v>10</v>
      </c>
      <c r="H16" s="3">
        <v>1</v>
      </c>
      <c r="I16" s="3">
        <v>2115.6733371544537</v>
      </c>
      <c r="J16" s="3">
        <v>2115.6733371544537</v>
      </c>
      <c r="K16" s="3">
        <v>7.2816860360445546</v>
      </c>
      <c r="L16" s="3">
        <v>2.0713668174297185E-2</v>
      </c>
    </row>
    <row r="17" spans="1:15" x14ac:dyDescent="0.25">
      <c r="A17" s="22">
        <v>143</v>
      </c>
      <c r="B17" s="22">
        <v>144</v>
      </c>
      <c r="C17" s="16"/>
      <c r="D17" s="16"/>
      <c r="E17" s="16"/>
      <c r="G17" s="3" t="s">
        <v>11</v>
      </c>
      <c r="H17" s="3">
        <v>11</v>
      </c>
      <c r="I17" s="3">
        <v>3196.0189705378548</v>
      </c>
      <c r="J17" s="3">
        <v>290.547179139805</v>
      </c>
      <c r="K17" s="3"/>
      <c r="L17" s="3"/>
    </row>
    <row r="18" spans="1:15" ht="15.75" thickBot="1" x14ac:dyDescent="0.3">
      <c r="G18" s="4" t="s">
        <v>12</v>
      </c>
      <c r="H18" s="4">
        <v>12</v>
      </c>
      <c r="I18" s="4">
        <v>5311.6923076923085</v>
      </c>
      <c r="J18" s="4"/>
      <c r="K18" s="4"/>
      <c r="L18" s="4"/>
    </row>
    <row r="19" spans="1:15" ht="15.75" thickBot="1" x14ac:dyDescent="0.3"/>
    <row r="20" spans="1:15" x14ac:dyDescent="0.25">
      <c r="G20" s="5"/>
      <c r="H20" s="5" t="s">
        <v>19</v>
      </c>
      <c r="I20" s="5" t="s">
        <v>7</v>
      </c>
      <c r="J20" s="5" t="s">
        <v>20</v>
      </c>
      <c r="K20" s="5" t="s">
        <v>21</v>
      </c>
      <c r="L20" s="5" t="s">
        <v>22</v>
      </c>
      <c r="M20" s="5" t="s">
        <v>23</v>
      </c>
      <c r="N20" s="5" t="s">
        <v>24</v>
      </c>
      <c r="O20" s="5" t="s">
        <v>25</v>
      </c>
    </row>
    <row r="21" spans="1:15" x14ac:dyDescent="0.25">
      <c r="G21" s="3" t="s">
        <v>13</v>
      </c>
      <c r="H21" s="3">
        <v>-9.1679941760877455</v>
      </c>
      <c r="I21" s="3">
        <v>50.001216464960429</v>
      </c>
      <c r="J21" s="3">
        <v>-0.18335542261281665</v>
      </c>
      <c r="K21" s="3">
        <v>0.85785513020751414</v>
      </c>
      <c r="L21" s="3">
        <v>-119.21992960199533</v>
      </c>
      <c r="M21" s="3">
        <v>100.88394124981984</v>
      </c>
      <c r="N21" s="3">
        <v>-119.21992960199533</v>
      </c>
      <c r="O21" s="3">
        <v>100.88394124981984</v>
      </c>
    </row>
    <row r="22" spans="1:15" ht="15.75" thickBot="1" x14ac:dyDescent="0.3">
      <c r="G22" s="4" t="s">
        <v>0</v>
      </c>
      <c r="H22" s="4">
        <v>1.0852603631380613</v>
      </c>
      <c r="I22" s="4">
        <v>0.40217768213855459</v>
      </c>
      <c r="J22" s="4">
        <v>2.6984599378246386</v>
      </c>
      <c r="K22" s="4">
        <v>2.0713668174297206E-2</v>
      </c>
      <c r="L22" s="4">
        <v>0.20007325303105061</v>
      </c>
      <c r="M22" s="4">
        <v>1.9704474732450721</v>
      </c>
      <c r="N22" s="4">
        <v>0.20007325303105061</v>
      </c>
      <c r="O22" s="4">
        <v>1.9704474732450721</v>
      </c>
    </row>
    <row r="26" spans="1:15" x14ac:dyDescent="0.25">
      <c r="G26" s="23" t="s">
        <v>26</v>
      </c>
    </row>
    <row r="27" spans="1:15" ht="15.75" thickBot="1" x14ac:dyDescent="0.3"/>
    <row r="28" spans="1:15" ht="30" x14ac:dyDescent="0.25">
      <c r="G28" s="8" t="s">
        <v>27</v>
      </c>
      <c r="H28" s="8" t="s">
        <v>28</v>
      </c>
      <c r="I28" s="8" t="s">
        <v>29</v>
      </c>
      <c r="J28" s="8" t="s">
        <v>30</v>
      </c>
    </row>
    <row r="29" spans="1:15" x14ac:dyDescent="0.25">
      <c r="G29" s="3">
        <v>1</v>
      </c>
      <c r="H29" s="3">
        <v>106.95486467968482</v>
      </c>
      <c r="I29" s="3">
        <v>-4.9548646796848175</v>
      </c>
      <c r="J29" s="3">
        <v>-0.30361117105255986</v>
      </c>
    </row>
    <row r="30" spans="1:15" x14ac:dyDescent="0.25">
      <c r="G30" s="3">
        <v>2</v>
      </c>
      <c r="H30" s="3">
        <v>109.12538540596094</v>
      </c>
      <c r="I30" s="3">
        <v>-4.1253854059609409</v>
      </c>
      <c r="J30" s="3">
        <v>-0.25278452089363912</v>
      </c>
    </row>
    <row r="31" spans="1:15" x14ac:dyDescent="0.25">
      <c r="G31" s="3">
        <v>3</v>
      </c>
      <c r="H31" s="3">
        <v>110.210645769099</v>
      </c>
      <c r="I31" s="3">
        <v>-2.2106457690990027</v>
      </c>
      <c r="J31" s="3">
        <v>-0.13545813945038537</v>
      </c>
    </row>
    <row r="32" spans="1:15" x14ac:dyDescent="0.25">
      <c r="G32" s="3">
        <v>4</v>
      </c>
      <c r="H32" s="3">
        <v>113.46642685851317</v>
      </c>
      <c r="I32" s="3">
        <v>-3.4664268585131737</v>
      </c>
      <c r="J32" s="3">
        <v>-0.21240659148499244</v>
      </c>
    </row>
    <row r="33" spans="1:12" x14ac:dyDescent="0.25">
      <c r="G33" s="3">
        <v>5</v>
      </c>
      <c r="H33" s="3">
        <v>121.06324940047961</v>
      </c>
      <c r="I33" s="3">
        <v>-6.0632494004796058</v>
      </c>
      <c r="J33" s="3">
        <v>-0.37152785592934573</v>
      </c>
    </row>
    <row r="34" spans="1:12" x14ac:dyDescent="0.25">
      <c r="G34" s="3">
        <v>6</v>
      </c>
      <c r="H34" s="3">
        <v>122.14850976361768</v>
      </c>
      <c r="I34" s="3">
        <v>-4.1485097636176818</v>
      </c>
      <c r="J34" s="3">
        <v>-0.25420147448609282</v>
      </c>
    </row>
    <row r="35" spans="1:12" x14ac:dyDescent="0.25">
      <c r="G35" s="3">
        <v>7</v>
      </c>
      <c r="H35" s="3">
        <v>125.40429085303185</v>
      </c>
      <c r="I35" s="3">
        <v>-6.4042908530318527</v>
      </c>
      <c r="J35" s="3">
        <v>-0.39242529742989551</v>
      </c>
    </row>
    <row r="36" spans="1:12" x14ac:dyDescent="0.25">
      <c r="G36" s="9">
        <v>8</v>
      </c>
      <c r="H36" s="9">
        <v>126.48955121616993</v>
      </c>
      <c r="I36" s="9">
        <v>53.510448783830071</v>
      </c>
      <c r="J36" s="9">
        <v>3.2788725967467025</v>
      </c>
    </row>
    <row r="37" spans="1:12" x14ac:dyDescent="0.25">
      <c r="G37" s="3">
        <v>9</v>
      </c>
      <c r="H37" s="3">
        <v>128.66007194244605</v>
      </c>
      <c r="I37" s="3">
        <v>-4.6600719424460522</v>
      </c>
      <c r="J37" s="3">
        <v>-0.28554763673691747</v>
      </c>
    </row>
    <row r="38" spans="1:12" x14ac:dyDescent="0.25">
      <c r="G38" s="3">
        <v>10</v>
      </c>
      <c r="H38" s="3">
        <v>130.83059266872215</v>
      </c>
      <c r="I38" s="3">
        <v>0.16940733127785279</v>
      </c>
      <c r="J38" s="3">
        <v>1.0380497058787403E-2</v>
      </c>
    </row>
    <row r="39" spans="1:12" x14ac:dyDescent="0.25">
      <c r="G39" s="3">
        <v>11</v>
      </c>
      <c r="H39" s="3">
        <v>142.76845666324084</v>
      </c>
      <c r="I39" s="3">
        <v>-11.76845666324084</v>
      </c>
      <c r="J39" s="3">
        <v>-0.72111654706887696</v>
      </c>
    </row>
    <row r="40" spans="1:12" x14ac:dyDescent="0.25">
      <c r="G40" s="3">
        <v>12</v>
      </c>
      <c r="H40" s="3">
        <v>143.85371702637889</v>
      </c>
      <c r="I40" s="3">
        <v>-3.853717026378888</v>
      </c>
      <c r="J40" s="3">
        <v>-0.2361379401704487</v>
      </c>
    </row>
    <row r="41" spans="1:12" ht="15.75" thickBot="1" x14ac:dyDescent="0.3">
      <c r="G41" s="4">
        <v>13</v>
      </c>
      <c r="H41" s="4">
        <v>146.02423775265501</v>
      </c>
      <c r="I41" s="4">
        <v>-2.0242377526550115</v>
      </c>
      <c r="J41" s="4">
        <v>-0.12403591910233237</v>
      </c>
    </row>
    <row r="44" spans="1:12" x14ac:dyDescent="0.25">
      <c r="A44" s="2" t="s">
        <v>0</v>
      </c>
      <c r="B44" s="2" t="s">
        <v>1</v>
      </c>
      <c r="C44" s="2" t="s">
        <v>31</v>
      </c>
      <c r="D44" s="2" t="s">
        <v>32</v>
      </c>
      <c r="E44" s="2" t="s">
        <v>33</v>
      </c>
      <c r="G44" s="23" t="s">
        <v>2</v>
      </c>
    </row>
    <row r="45" spans="1:12" ht="15.75" thickBot="1" x14ac:dyDescent="0.3">
      <c r="A45" s="22">
        <v>107</v>
      </c>
      <c r="B45" s="22">
        <v>102</v>
      </c>
      <c r="C45" s="18">
        <f>I68</f>
        <v>-1.1582466567607668</v>
      </c>
      <c r="D45" s="18">
        <f>C45/B45</f>
        <v>-1.1355359380007517E-2</v>
      </c>
      <c r="E45" s="20">
        <f>ABS(D45)</f>
        <v>1.1355359380007517E-2</v>
      </c>
    </row>
    <row r="46" spans="1:12" x14ac:dyDescent="0.25">
      <c r="A46" s="22">
        <v>109</v>
      </c>
      <c r="B46" s="22">
        <v>105</v>
      </c>
      <c r="C46" s="18">
        <f t="shared" ref="C46:C56" si="0">I69</f>
        <v>-0.24925705794947817</v>
      </c>
      <c r="D46" s="18">
        <f t="shared" ref="D46:D56" si="1">C46/B46</f>
        <v>-2.3738767423759823E-3</v>
      </c>
      <c r="E46" s="20">
        <f t="shared" ref="E46:E56" si="2">ABS(D46)</f>
        <v>2.3738767423759823E-3</v>
      </c>
      <c r="G46" s="6" t="s">
        <v>3</v>
      </c>
      <c r="H46" s="6"/>
      <c r="J46" s="5"/>
      <c r="K46" s="5" t="s">
        <v>0</v>
      </c>
      <c r="L46" s="5" t="s">
        <v>1</v>
      </c>
    </row>
    <row r="47" spans="1:12" x14ac:dyDescent="0.25">
      <c r="A47" s="22">
        <v>110</v>
      </c>
      <c r="B47" s="22">
        <v>108</v>
      </c>
      <c r="C47" s="18">
        <f t="shared" si="0"/>
        <v>1.7052377414561732</v>
      </c>
      <c r="D47" s="18">
        <f t="shared" si="1"/>
        <v>1.578923834681642E-2</v>
      </c>
      <c r="E47" s="20">
        <f t="shared" si="2"/>
        <v>1.578923834681642E-2</v>
      </c>
      <c r="G47" s="3" t="s">
        <v>4</v>
      </c>
      <c r="H47" s="14">
        <v>0.97753526883162667</v>
      </c>
      <c r="J47" s="3" t="s">
        <v>0</v>
      </c>
      <c r="K47" s="3">
        <v>1</v>
      </c>
      <c r="L47" s="3"/>
    </row>
    <row r="48" spans="1:12" ht="15.75" thickBot="1" x14ac:dyDescent="0.3">
      <c r="A48" s="22">
        <v>113</v>
      </c>
      <c r="B48" s="22">
        <v>110</v>
      </c>
      <c r="C48" s="18">
        <f t="shared" si="0"/>
        <v>0.56872213967311325</v>
      </c>
      <c r="D48" s="18">
        <f t="shared" si="1"/>
        <v>5.1702012697555748E-3</v>
      </c>
      <c r="E48" s="20">
        <f t="shared" si="2"/>
        <v>5.1702012697555748E-3</v>
      </c>
      <c r="G48" s="3" t="s">
        <v>5</v>
      </c>
      <c r="H48" s="14">
        <v>0.95557520180972055</v>
      </c>
      <c r="J48" s="4" t="s">
        <v>1</v>
      </c>
      <c r="K48" s="13">
        <v>0.97753526883162645</v>
      </c>
      <c r="L48" s="4">
        <v>1</v>
      </c>
    </row>
    <row r="49" spans="1:15" x14ac:dyDescent="0.25">
      <c r="A49" s="22">
        <v>120</v>
      </c>
      <c r="B49" s="22">
        <v>115</v>
      </c>
      <c r="C49" s="18">
        <f t="shared" si="0"/>
        <v>-1.7498142644873553</v>
      </c>
      <c r="D49" s="18">
        <f t="shared" si="1"/>
        <v>-1.5215776212933525E-2</v>
      </c>
      <c r="E49" s="20">
        <f t="shared" si="2"/>
        <v>1.5215776212933525E-2</v>
      </c>
      <c r="G49" s="3" t="s">
        <v>6</v>
      </c>
      <c r="H49" s="12">
        <v>0.95113272199069265</v>
      </c>
    </row>
    <row r="50" spans="1:15" x14ac:dyDescent="0.25">
      <c r="A50" s="22">
        <v>121</v>
      </c>
      <c r="B50" s="22">
        <v>118</v>
      </c>
      <c r="C50" s="18">
        <f t="shared" si="0"/>
        <v>0.20468053491828186</v>
      </c>
      <c r="D50" s="18">
        <f t="shared" si="1"/>
        <v>1.7345808043922192E-3</v>
      </c>
      <c r="E50" s="20">
        <f t="shared" si="2"/>
        <v>1.7345808043922192E-3</v>
      </c>
      <c r="G50" s="3" t="s">
        <v>7</v>
      </c>
      <c r="H50" s="12">
        <v>3.0199405394498711</v>
      </c>
    </row>
    <row r="51" spans="1:15" ht="15.75" thickBot="1" x14ac:dyDescent="0.3">
      <c r="A51" s="22">
        <v>124</v>
      </c>
      <c r="B51" s="22">
        <v>119</v>
      </c>
      <c r="C51" s="18">
        <f t="shared" si="0"/>
        <v>-1.9318350668647639</v>
      </c>
      <c r="D51" s="18">
        <f t="shared" si="1"/>
        <v>-1.6233908124913984E-2</v>
      </c>
      <c r="E51" s="20">
        <f t="shared" si="2"/>
        <v>1.6233908124913984E-2</v>
      </c>
      <c r="G51" s="4" t="s">
        <v>8</v>
      </c>
      <c r="H51" s="4">
        <v>12</v>
      </c>
    </row>
    <row r="52" spans="1:15" x14ac:dyDescent="0.25">
      <c r="A52" s="22">
        <v>127</v>
      </c>
      <c r="B52" s="22">
        <v>124</v>
      </c>
      <c r="C52" s="18">
        <f t="shared" si="0"/>
        <v>-6.8350668647823909E-2</v>
      </c>
      <c r="D52" s="18">
        <f t="shared" si="1"/>
        <v>-5.5121506974051542E-4</v>
      </c>
      <c r="E52" s="20">
        <f t="shared" si="2"/>
        <v>5.5121506974051542E-4</v>
      </c>
    </row>
    <row r="53" spans="1:15" ht="15.75" thickBot="1" x14ac:dyDescent="0.3">
      <c r="A53" s="22">
        <v>129</v>
      </c>
      <c r="B53" s="22">
        <v>131</v>
      </c>
      <c r="C53" s="18">
        <f t="shared" si="0"/>
        <v>4.8406389301634505</v>
      </c>
      <c r="D53" s="18">
        <f t="shared" si="1"/>
        <v>3.6951442214988174E-2</v>
      </c>
      <c r="E53" s="20">
        <f t="shared" si="2"/>
        <v>3.6951442214988174E-2</v>
      </c>
      <c r="G53" t="s">
        <v>9</v>
      </c>
    </row>
    <row r="54" spans="1:15" x14ac:dyDescent="0.25">
      <c r="A54" s="22">
        <v>140</v>
      </c>
      <c r="B54" s="22">
        <v>131</v>
      </c>
      <c r="C54" s="18">
        <f t="shared" si="0"/>
        <v>-6.6599182763744125</v>
      </c>
      <c r="D54" s="18">
        <f t="shared" si="1"/>
        <v>-5.0839070812018418E-2</v>
      </c>
      <c r="E54" s="20">
        <f t="shared" si="2"/>
        <v>5.0839070812018418E-2</v>
      </c>
      <c r="G54" s="5"/>
      <c r="H54" s="5" t="s">
        <v>14</v>
      </c>
      <c r="I54" s="5" t="s">
        <v>15</v>
      </c>
      <c r="J54" s="5" t="s">
        <v>16</v>
      </c>
      <c r="K54" s="5" t="s">
        <v>17</v>
      </c>
      <c r="L54" s="5" t="s">
        <v>18</v>
      </c>
    </row>
    <row r="55" spans="1:15" x14ac:dyDescent="0.25">
      <c r="A55" s="22">
        <v>141</v>
      </c>
      <c r="B55" s="22">
        <v>140</v>
      </c>
      <c r="C55" s="18">
        <f t="shared" si="0"/>
        <v>1.2945765230311963</v>
      </c>
      <c r="D55" s="18">
        <f t="shared" si="1"/>
        <v>9.246975164508545E-3</v>
      </c>
      <c r="E55" s="20">
        <f t="shared" si="2"/>
        <v>9.246975164508545E-3</v>
      </c>
      <c r="G55" s="3" t="s">
        <v>10</v>
      </c>
      <c r="H55" s="3">
        <v>1</v>
      </c>
      <c r="I55" s="12">
        <v>1961.7162580485392</v>
      </c>
      <c r="J55" s="12">
        <v>1961.7162580485392</v>
      </c>
      <c r="K55" s="12">
        <v>215.09950314615273</v>
      </c>
      <c r="L55" s="3">
        <v>4.3393657039852594E-8</v>
      </c>
    </row>
    <row r="56" spans="1:15" x14ac:dyDescent="0.25">
      <c r="A56" s="22">
        <v>143</v>
      </c>
      <c r="B56" s="22">
        <v>144</v>
      </c>
      <c r="C56" s="18">
        <f t="shared" si="0"/>
        <v>3.2035661218425275</v>
      </c>
      <c r="D56" s="18">
        <f t="shared" si="1"/>
        <v>2.2246986957239773E-2</v>
      </c>
      <c r="E56" s="20">
        <f t="shared" si="2"/>
        <v>2.2246986957239773E-2</v>
      </c>
      <c r="G56" s="3" t="s">
        <v>11</v>
      </c>
      <c r="H56" s="3">
        <v>10</v>
      </c>
      <c r="I56" s="12">
        <v>91.200408618127796</v>
      </c>
      <c r="J56" s="12">
        <v>9.1200408618127788</v>
      </c>
      <c r="K56" s="12"/>
      <c r="L56" s="3"/>
    </row>
    <row r="57" spans="1:15" ht="15.75" thickBot="1" x14ac:dyDescent="0.3">
      <c r="D57" s="19" t="s">
        <v>34</v>
      </c>
      <c r="E57" s="21">
        <f>AVERAGE(E45:E56)</f>
        <v>1.564238592497422E-2</v>
      </c>
      <c r="G57" s="4" t="s">
        <v>12</v>
      </c>
      <c r="H57" s="4">
        <v>11</v>
      </c>
      <c r="I57" s="13">
        <v>2052.916666666667</v>
      </c>
      <c r="J57" s="13"/>
      <c r="K57" s="13"/>
      <c r="L57" s="4"/>
    </row>
    <row r="58" spans="1:15" ht="15.75" thickBot="1" x14ac:dyDescent="0.3"/>
    <row r="59" spans="1:15" x14ac:dyDescent="0.25">
      <c r="G59" s="5"/>
      <c r="H59" s="5" t="s">
        <v>19</v>
      </c>
      <c r="I59" s="5" t="s">
        <v>7</v>
      </c>
      <c r="J59" s="5" t="s">
        <v>20</v>
      </c>
      <c r="K59" s="5" t="s">
        <v>21</v>
      </c>
      <c r="L59" s="5" t="s">
        <v>22</v>
      </c>
      <c r="M59" s="5" t="s">
        <v>23</v>
      </c>
      <c r="N59" s="5" t="s">
        <v>24</v>
      </c>
      <c r="O59" s="5" t="s">
        <v>25</v>
      </c>
    </row>
    <row r="60" spans="1:15" x14ac:dyDescent="0.25">
      <c r="G60" s="3" t="s">
        <v>13</v>
      </c>
      <c r="H60" s="14">
        <v>-8.7108098068350301</v>
      </c>
      <c r="I60" s="12">
        <v>8.8587476294874925</v>
      </c>
      <c r="J60" s="12">
        <v>-0.98330036830939482</v>
      </c>
      <c r="K60" s="12">
        <v>0.34865135798949443</v>
      </c>
      <c r="L60" s="12">
        <v>-28.449329580037421</v>
      </c>
      <c r="M60" s="12">
        <v>11.027709966367361</v>
      </c>
      <c r="N60" s="12">
        <v>-28.449329580037421</v>
      </c>
      <c r="O60" s="12">
        <v>11.027709966367361</v>
      </c>
    </row>
    <row r="61" spans="1:15" ht="15.75" thickBot="1" x14ac:dyDescent="0.3">
      <c r="G61" s="4" t="s">
        <v>0</v>
      </c>
      <c r="H61" s="15">
        <v>1.0455052005943533</v>
      </c>
      <c r="I61" s="13">
        <v>7.1286368921599855E-2</v>
      </c>
      <c r="J61" s="13">
        <v>14.666270935249781</v>
      </c>
      <c r="K61" s="13">
        <v>4.3393657039852746E-8</v>
      </c>
      <c r="L61" s="13">
        <v>0.88666927238310977</v>
      </c>
      <c r="M61" s="13">
        <v>1.2043411288055967</v>
      </c>
      <c r="N61" s="13">
        <v>0.88666927238310977</v>
      </c>
      <c r="O61" s="13">
        <v>1.2043411288055967</v>
      </c>
    </row>
    <row r="65" spans="7:10" x14ac:dyDescent="0.25">
      <c r="G65" s="23" t="s">
        <v>26</v>
      </c>
    </row>
    <row r="66" spans="7:10" ht="15.75" thickBot="1" x14ac:dyDescent="0.3"/>
    <row r="67" spans="7:10" ht="30" x14ac:dyDescent="0.25">
      <c r="G67" s="5" t="s">
        <v>27</v>
      </c>
      <c r="H67" s="7" t="s">
        <v>28</v>
      </c>
      <c r="I67" s="7" t="s">
        <v>29</v>
      </c>
      <c r="J67" s="7" t="s">
        <v>30</v>
      </c>
    </row>
    <row r="68" spans="7:10" x14ac:dyDescent="0.25">
      <c r="G68" s="3">
        <v>1</v>
      </c>
      <c r="H68" s="10">
        <v>103.15824665676077</v>
      </c>
      <c r="I68" s="10">
        <v>-1.1582466567607668</v>
      </c>
      <c r="J68" s="10">
        <v>-0.40225273514672633</v>
      </c>
    </row>
    <row r="69" spans="7:10" x14ac:dyDescent="0.25">
      <c r="G69" s="3">
        <v>2</v>
      </c>
      <c r="H69" s="10">
        <v>105.24925705794948</v>
      </c>
      <c r="I69" s="10">
        <v>-0.24925705794947817</v>
      </c>
      <c r="J69" s="10">
        <v>-8.6565614266662219E-2</v>
      </c>
    </row>
    <row r="70" spans="7:10" x14ac:dyDescent="0.25">
      <c r="G70" s="3">
        <v>3</v>
      </c>
      <c r="H70" s="10">
        <v>106.29476225854383</v>
      </c>
      <c r="I70" s="10">
        <v>1.7052377414561732</v>
      </c>
      <c r="J70" s="10">
        <v>0.59221975006127769</v>
      </c>
    </row>
    <row r="71" spans="7:10" x14ac:dyDescent="0.25">
      <c r="G71" s="3">
        <v>4</v>
      </c>
      <c r="H71" s="10">
        <v>109.43127786032689</v>
      </c>
      <c r="I71" s="10">
        <v>0.56872213967311325</v>
      </c>
      <c r="J71" s="10">
        <v>0.1975140915682006</v>
      </c>
    </row>
    <row r="72" spans="7:10" x14ac:dyDescent="0.25">
      <c r="G72" s="3">
        <v>5</v>
      </c>
      <c r="H72" s="10">
        <v>116.74981426448736</v>
      </c>
      <c r="I72" s="10">
        <v>-1.7498142644873553</v>
      </c>
      <c r="J72" s="10">
        <v>-0.60770093294055427</v>
      </c>
    </row>
    <row r="73" spans="7:10" x14ac:dyDescent="0.25">
      <c r="G73" s="3">
        <v>6</v>
      </c>
      <c r="H73" s="10">
        <v>117.79531946508172</v>
      </c>
      <c r="I73" s="10">
        <v>0.20468053491828186</v>
      </c>
      <c r="J73" s="10">
        <v>7.1084431387380784E-2</v>
      </c>
    </row>
    <row r="74" spans="7:10" x14ac:dyDescent="0.25">
      <c r="G74" s="3">
        <v>7</v>
      </c>
      <c r="H74" s="10">
        <v>120.93183506686476</v>
      </c>
      <c r="I74" s="10">
        <v>-1.9318350668647639</v>
      </c>
      <c r="J74" s="10">
        <v>-0.67091576303096168</v>
      </c>
    </row>
    <row r="75" spans="7:10" x14ac:dyDescent="0.25">
      <c r="G75" s="3">
        <v>8</v>
      </c>
      <c r="H75" s="10">
        <v>124.06835066864782</v>
      </c>
      <c r="I75" s="10">
        <v>-6.8350668647823909E-2</v>
      </c>
      <c r="J75" s="10">
        <v>-2.3737813748227924E-2</v>
      </c>
    </row>
    <row r="76" spans="7:10" x14ac:dyDescent="0.25">
      <c r="G76" s="3">
        <v>9</v>
      </c>
      <c r="H76" s="10">
        <v>126.15936106983655</v>
      </c>
      <c r="I76" s="10">
        <v>4.8406389301634505</v>
      </c>
      <c r="J76" s="10">
        <v>1.6811274508329124</v>
      </c>
    </row>
    <row r="77" spans="7:10" x14ac:dyDescent="0.25">
      <c r="G77" s="3">
        <v>10</v>
      </c>
      <c r="H77" s="10">
        <v>137.65991827637441</v>
      </c>
      <c r="I77" s="10">
        <v>-6.6599182763744125</v>
      </c>
      <c r="J77" s="10">
        <v>-2.3129532270936775</v>
      </c>
    </row>
    <row r="78" spans="7:10" x14ac:dyDescent="0.25">
      <c r="G78" s="3">
        <v>11</v>
      </c>
      <c r="H78" s="10">
        <v>138.7054234769688</v>
      </c>
      <c r="I78" s="10">
        <v>1.2945765230311963</v>
      </c>
      <c r="J78" s="10">
        <v>0.44959935278586932</v>
      </c>
    </row>
    <row r="79" spans="7:10" ht="15.75" thickBot="1" x14ac:dyDescent="0.3">
      <c r="G79" s="4">
        <v>12</v>
      </c>
      <c r="H79" s="11">
        <v>140.79643387815747</v>
      </c>
      <c r="I79" s="11">
        <v>3.2035661218425275</v>
      </c>
      <c r="J79" s="11">
        <v>1.1125810095912185</v>
      </c>
    </row>
  </sheetData>
  <sheetProtection password="CF13" sheet="1" objects="1" scenarios="1"/>
  <mergeCells count="2">
    <mergeCell ref="A1:G1"/>
    <mergeCell ref="A2:G2"/>
  </mergeCells>
  <hyperlinks>
    <hyperlink ref="H1" r:id="rId1"/>
    <hyperlink ref="H2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Лабораторная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Asya</cp:lastModifiedBy>
  <dcterms:created xsi:type="dcterms:W3CDTF">2017-07-07T03:11:43Z</dcterms:created>
  <dcterms:modified xsi:type="dcterms:W3CDTF">2017-09-02T13:08:14Z</dcterms:modified>
</cp:coreProperties>
</file>